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CTE 2023 Haber Bülteni 22.04.2024\Haber Bülteni Ve Tablolar 22042024\"/>
    </mc:Choice>
  </mc:AlternateContent>
  <bookViews>
    <workbookView xWindow="0" yWindow="0" windowWidth="28800" windowHeight="11535" tabRatio="935"/>
  </bookViews>
  <sheets>
    <sheet name="Giren Tablo 3 (tekil)" sheetId="4" r:id="rId1"/>
  </sheets>
  <definedNames>
    <definedName name="_xlnm.Print_Area" localSheetId="0">'Giren Tablo 3 (tekil)'!$A$1:$Y$23</definedName>
  </definedNames>
  <calcPr calcId="162913"/>
</workbook>
</file>

<file path=xl/calcChain.xml><?xml version="1.0" encoding="utf-8"?>
<calcChain xmlns="http://schemas.openxmlformats.org/spreadsheetml/2006/main">
  <c r="Y11" i="4" l="1"/>
  <c r="Y23" i="4"/>
  <c r="Y21" i="4"/>
  <c r="Y19" i="4"/>
  <c r="Y17" i="4"/>
  <c r="Y15" i="4"/>
  <c r="Y13" i="4"/>
  <c r="Y9" i="4"/>
  <c r="Y7" i="4"/>
  <c r="V7" i="4" l="1"/>
  <c r="V23" i="4" l="1"/>
  <c r="V21" i="4"/>
  <c r="V19" i="4"/>
  <c r="V17" i="4"/>
  <c r="V15" i="4"/>
  <c r="V13" i="4"/>
  <c r="V11" i="4"/>
  <c r="V9" i="4"/>
  <c r="R5" i="4" l="1"/>
  <c r="O5" i="4"/>
  <c r="P9" i="4" s="1"/>
  <c r="L5" i="4"/>
  <c r="M21" i="4" s="1"/>
  <c r="I5" i="4"/>
  <c r="J21" i="4" s="1"/>
  <c r="F5" i="4"/>
  <c r="G11" i="4" s="1"/>
  <c r="C5" i="4"/>
  <c r="D7" i="4" s="1"/>
  <c r="S19" i="4" l="1"/>
  <c r="S11" i="4"/>
  <c r="D9" i="4"/>
  <c r="J7" i="4"/>
  <c r="M15" i="4"/>
  <c r="J9" i="4"/>
  <c r="J23" i="4"/>
  <c r="J15" i="4"/>
  <c r="G23" i="4"/>
  <c r="S17" i="4"/>
  <c r="P23" i="4"/>
  <c r="G15" i="4"/>
  <c r="M7" i="4"/>
  <c r="M19" i="4"/>
  <c r="M11" i="4"/>
  <c r="M17" i="4"/>
  <c r="G9" i="4"/>
  <c r="P19" i="4"/>
  <c r="S15" i="4"/>
  <c r="G17" i="4"/>
  <c r="P11" i="4"/>
  <c r="S13" i="4"/>
  <c r="G21" i="4"/>
  <c r="D13" i="4"/>
  <c r="P15" i="4"/>
  <c r="G13" i="4"/>
  <c r="G19" i="4"/>
  <c r="J13" i="4"/>
  <c r="J17" i="4"/>
  <c r="M9" i="4"/>
  <c r="P13" i="4"/>
  <c r="P21" i="4"/>
  <c r="S7" i="4"/>
  <c r="S9" i="4"/>
  <c r="D21" i="4"/>
  <c r="D17" i="4"/>
  <c r="D11" i="4"/>
  <c r="J11" i="4"/>
  <c r="P7" i="4"/>
  <c r="G7" i="4"/>
  <c r="J19" i="4"/>
  <c r="M23" i="4"/>
  <c r="M13" i="4"/>
  <c r="P17" i="4"/>
  <c r="S23" i="4"/>
  <c r="S21" i="4"/>
  <c r="D23" i="4"/>
  <c r="D19" i="4"/>
  <c r="D15" i="4"/>
</calcChain>
</file>

<file path=xl/sharedStrings.xml><?xml version="1.0" encoding="utf-8"?>
<sst xmlns="http://schemas.openxmlformats.org/spreadsheetml/2006/main" count="46" uniqueCount="16">
  <si>
    <t>12-14</t>
  </si>
  <si>
    <t>15-17</t>
  </si>
  <si>
    <t>18-24</t>
  </si>
  <si>
    <t>25-34</t>
  </si>
  <si>
    <t>35-44</t>
  </si>
  <si>
    <t>45-54</t>
  </si>
  <si>
    <t>55-64</t>
  </si>
  <si>
    <t>65+</t>
  </si>
  <si>
    <t>Sayı
Number</t>
  </si>
  <si>
    <t>Oran
Rate
(%)</t>
  </si>
  <si>
    <r>
      <t>Toplam-</t>
    </r>
    <r>
      <rPr>
        <sz val="9"/>
        <rFont val="Arial"/>
        <family val="2"/>
        <charset val="162"/>
      </rPr>
      <t>Total</t>
    </r>
  </si>
  <si>
    <r>
      <rPr>
        <b/>
        <sz val="9"/>
        <rFont val="Arial"/>
        <family val="2"/>
        <charset val="162"/>
      </rPr>
      <t xml:space="preserve">Yaş grubu </t>
    </r>
    <r>
      <rPr>
        <sz val="9"/>
        <rFont val="Arial"/>
        <family val="2"/>
        <charset val="162"/>
      </rPr>
      <t>- Age group</t>
    </r>
  </si>
  <si>
    <r>
      <t xml:space="preserve">Bilinmeyen - </t>
    </r>
    <r>
      <rPr>
        <sz val="9"/>
        <rFont val="Arial"/>
        <family val="2"/>
        <charset val="162"/>
      </rPr>
      <t>Unknown</t>
    </r>
    <r>
      <rPr>
        <b/>
        <sz val="9"/>
        <rFont val="Arial"/>
        <family val="2"/>
        <charset val="162"/>
      </rPr>
      <t xml:space="preserve"> </t>
    </r>
  </si>
  <si>
    <t>bilinmeyen</t>
  </si>
  <si>
    <t>Yıl içinde ceza infaz kurumuna giren hükümlülerin girdiği tarihteki yaş dağılımı, 2016-2023</t>
  </si>
  <si>
    <t>Distribution of convicts in prisons by age and sex on the date of being put in prisons,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</si>
</sst>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"/>
    <numFmt numFmtId="165" formatCode="0.0"/>
    <numFmt numFmtId="166" formatCode="###\ ###"/>
  </numFmts>
  <fonts count="19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b/>
      <sz val="10"/>
      <color rgb="FFFF0000"/>
      <name val="Arial"/>
      <family val="2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4" fillId="0" borderId="0"/>
    <xf numFmtId="0" fontId="8" fillId="0" borderId="0"/>
    <xf numFmtId="0" fontId="13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/>
    <xf numFmtId="0" fontId="2" fillId="0" borderId="0" xfId="0" applyFont="1" applyBorder="1" applyAlignment="1" applyProtection="1"/>
    <xf numFmtId="0" fontId="0" fillId="2" borderId="1" xfId="0" applyFont="1" applyFill="1" applyBorder="1" applyAlignment="1" applyProtection="1"/>
    <xf numFmtId="0" fontId="5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165" fontId="4" fillId="2" borderId="1" xfId="0" applyNumberFormat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5" fontId="5" fillId="2" borderId="0" xfId="0" applyNumberFormat="1" applyFont="1" applyFill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164" fontId="0" fillId="2" borderId="0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/>
    <xf numFmtId="0" fontId="4" fillId="2" borderId="2" xfId="0" applyFont="1" applyFill="1" applyBorder="1" applyAlignment="1" applyProtection="1"/>
    <xf numFmtId="165" fontId="5" fillId="2" borderId="0" xfId="0" applyNumberFormat="1" applyFont="1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165" fontId="4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wrapText="1"/>
    </xf>
    <xf numFmtId="165" fontId="4" fillId="2" borderId="1" xfId="0" applyNumberFormat="1" applyFont="1" applyFill="1" applyBorder="1" applyAlignment="1" applyProtection="1"/>
    <xf numFmtId="166" fontId="4" fillId="0" borderId="0" xfId="0" applyNumberFormat="1" applyFont="1" applyBorder="1" applyAlignment="1" applyProtection="1">
      <alignment horizontal="right"/>
    </xf>
    <xf numFmtId="165" fontId="9" fillId="2" borderId="2" xfId="0" applyNumberFormat="1" applyFont="1" applyFill="1" applyBorder="1" applyAlignment="1" applyProtection="1">
      <alignment horizontal="right" wrapText="1"/>
    </xf>
    <xf numFmtId="164" fontId="10" fillId="2" borderId="2" xfId="0" applyNumberFormat="1" applyFont="1" applyFill="1" applyBorder="1" applyAlignment="1" applyProtection="1">
      <alignment horizontal="right" wrapText="1"/>
    </xf>
    <xf numFmtId="0" fontId="9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0" fillId="0" borderId="1" xfId="0" applyBorder="1"/>
    <xf numFmtId="166" fontId="4" fillId="2" borderId="0" xfId="0" applyNumberFormat="1" applyFont="1" applyFill="1" applyBorder="1" applyAlignment="1" applyProtection="1"/>
    <xf numFmtId="166" fontId="0" fillId="0" borderId="0" xfId="0" applyNumberFormat="1"/>
    <xf numFmtId="0" fontId="0" fillId="0" borderId="0" xfId="0" applyBorder="1"/>
    <xf numFmtId="0" fontId="7" fillId="2" borderId="1" xfId="0" applyFont="1" applyFill="1" applyBorder="1" applyAlignment="1" applyProtection="1"/>
    <xf numFmtId="0" fontId="15" fillId="2" borderId="0" xfId="0" applyFont="1" applyFill="1" applyBorder="1" applyAlignment="1" applyProtection="1"/>
    <xf numFmtId="0" fontId="4" fillId="0" borderId="0" xfId="0" applyFont="1"/>
    <xf numFmtId="166" fontId="5" fillId="2" borderId="0" xfId="0" applyNumberFormat="1" applyFont="1" applyFill="1" applyBorder="1" applyAlignment="1" applyProtection="1">
      <alignment horizontal="right"/>
    </xf>
    <xf numFmtId="166" fontId="4" fillId="2" borderId="0" xfId="0" applyNumberFormat="1" applyFont="1" applyFill="1" applyBorder="1" applyAlignment="1" applyProtection="1">
      <alignment horizontal="right"/>
    </xf>
    <xf numFmtId="166" fontId="4" fillId="2" borderId="1" xfId="0" applyNumberFormat="1" applyFont="1" applyFill="1" applyBorder="1" applyAlignment="1" applyProtection="1">
      <alignment horizontal="right"/>
    </xf>
    <xf numFmtId="166" fontId="4" fillId="0" borderId="0" xfId="0" applyNumberFormat="1" applyFont="1"/>
    <xf numFmtId="166" fontId="4" fillId="0" borderId="1" xfId="0" applyNumberFormat="1" applyFont="1" applyBorder="1"/>
    <xf numFmtId="165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18" fillId="0" borderId="0" xfId="0" applyFont="1" applyFill="1"/>
    <xf numFmtId="0" fontId="18" fillId="0" borderId="0" xfId="0" applyFont="1"/>
    <xf numFmtId="0" fontId="5" fillId="2" borderId="2" xfId="0" applyFont="1" applyFill="1" applyBorder="1" applyAlignment="1" applyProtection="1">
      <alignment horizontal="center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tabSelected="1" zoomScale="110" zoomScaleNormal="110" workbookViewId="0">
      <selection activeCell="AD8" sqref="AD8"/>
    </sheetView>
  </sheetViews>
  <sheetFormatPr defaultRowHeight="12.75" x14ac:dyDescent="0.2"/>
  <cols>
    <col min="1" max="1" width="18" customWidth="1"/>
    <col min="2" max="2" width="4.5703125" customWidth="1"/>
    <col min="3" max="3" width="7.140625" customWidth="1"/>
    <col min="4" max="4" width="5.42578125" bestFit="1" customWidth="1"/>
    <col min="5" max="5" width="0.7109375" customWidth="1"/>
    <col min="6" max="6" width="7.42578125" bestFit="1" customWidth="1"/>
    <col min="7" max="7" width="5.42578125" bestFit="1" customWidth="1"/>
    <col min="8" max="8" width="0.7109375" customWidth="1"/>
    <col min="9" max="9" width="7.42578125" bestFit="1" customWidth="1"/>
    <col min="10" max="10" width="5.42578125" bestFit="1" customWidth="1"/>
    <col min="11" max="11" width="0.7109375" customWidth="1"/>
    <col min="12" max="12" width="7.42578125" bestFit="1" customWidth="1"/>
    <col min="13" max="13" width="5.42578125" bestFit="1" customWidth="1"/>
    <col min="14" max="14" width="0.7109375" customWidth="1"/>
    <col min="15" max="15" width="7.42578125" bestFit="1" customWidth="1"/>
    <col min="16" max="16" width="5.42578125" bestFit="1" customWidth="1"/>
    <col min="17" max="17" width="0.7109375" customWidth="1"/>
    <col min="18" max="18" width="7.42578125" bestFit="1" customWidth="1"/>
    <col min="19" max="19" width="5.42578125" bestFit="1" customWidth="1"/>
    <col min="20" max="20" width="0.7109375" customWidth="1"/>
    <col min="21" max="21" width="7.42578125" bestFit="1" customWidth="1"/>
    <col min="22" max="22" width="5.42578125" bestFit="1" customWidth="1"/>
    <col min="23" max="23" width="0.7109375" customWidth="1"/>
    <col min="24" max="24" width="7.42578125" bestFit="1" customWidth="1"/>
    <col min="25" max="25" width="5.42578125" bestFit="1" customWidth="1"/>
    <col min="26" max="38" width="9.140625" style="44"/>
  </cols>
  <sheetData>
    <row r="1" spans="1:29" ht="15" customHeight="1" x14ac:dyDescent="0.25">
      <c r="A1" s="2" t="s">
        <v>14</v>
      </c>
      <c r="B1" s="2"/>
      <c r="C1" s="14"/>
      <c r="D1" s="15"/>
      <c r="E1" s="15"/>
      <c r="F1" s="14"/>
      <c r="G1" s="14"/>
      <c r="H1" s="15"/>
      <c r="I1" s="14"/>
      <c r="J1" s="1"/>
      <c r="K1" s="15"/>
      <c r="L1" s="14"/>
      <c r="M1" s="14"/>
      <c r="N1" s="15"/>
      <c r="O1" s="16"/>
      <c r="P1" s="3"/>
      <c r="Q1" s="3"/>
      <c r="T1" s="3"/>
      <c r="W1" s="3"/>
    </row>
    <row r="2" spans="1:29" ht="15" customHeight="1" thickBot="1" x14ac:dyDescent="0.25">
      <c r="A2" s="33" t="s">
        <v>15</v>
      </c>
      <c r="B2" s="1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4"/>
      <c r="Q2" s="29"/>
      <c r="R2" s="29"/>
      <c r="S2" s="29"/>
      <c r="T2" s="29"/>
      <c r="U2" s="29"/>
      <c r="V2" s="29"/>
      <c r="W2" s="29"/>
      <c r="X2" s="29"/>
      <c r="Y2" s="29"/>
    </row>
    <row r="3" spans="1:29" ht="20.100000000000001" customHeight="1" x14ac:dyDescent="0.2">
      <c r="A3" s="7"/>
      <c r="B3" s="7"/>
      <c r="C3" s="46">
        <v>2016</v>
      </c>
      <c r="D3" s="46"/>
      <c r="E3" s="9"/>
      <c r="F3" s="46">
        <v>2017</v>
      </c>
      <c r="G3" s="46"/>
      <c r="H3" s="9"/>
      <c r="I3" s="46">
        <v>2018</v>
      </c>
      <c r="J3" s="46"/>
      <c r="K3" s="9"/>
      <c r="L3" s="46">
        <v>2019</v>
      </c>
      <c r="M3" s="46"/>
      <c r="N3" s="9"/>
      <c r="O3" s="46">
        <v>2020</v>
      </c>
      <c r="P3" s="46"/>
      <c r="Q3" s="9"/>
      <c r="R3" s="46">
        <v>2021</v>
      </c>
      <c r="S3" s="46"/>
      <c r="T3" s="9"/>
      <c r="U3" s="46">
        <v>2022</v>
      </c>
      <c r="V3" s="46"/>
      <c r="W3" s="9"/>
      <c r="X3" s="46">
        <v>2023</v>
      </c>
      <c r="Y3" s="46"/>
    </row>
    <row r="4" spans="1:29" ht="41.25" customHeight="1" x14ac:dyDescent="0.2">
      <c r="A4" s="28" t="s">
        <v>11</v>
      </c>
      <c r="B4" s="18"/>
      <c r="C4" s="26" t="s">
        <v>8</v>
      </c>
      <c r="D4" s="25" t="s">
        <v>9</v>
      </c>
      <c r="E4" s="11"/>
      <c r="F4" s="10" t="s">
        <v>8</v>
      </c>
      <c r="G4" s="25" t="s">
        <v>9</v>
      </c>
      <c r="H4" s="11"/>
      <c r="I4" s="10" t="s">
        <v>8</v>
      </c>
      <c r="J4" s="25" t="s">
        <v>9</v>
      </c>
      <c r="K4" s="11"/>
      <c r="L4" s="10" t="s">
        <v>8</v>
      </c>
      <c r="M4" s="25" t="s">
        <v>9</v>
      </c>
      <c r="N4" s="11"/>
      <c r="O4" s="10" t="s">
        <v>8</v>
      </c>
      <c r="P4" s="25" t="s">
        <v>9</v>
      </c>
      <c r="Q4" s="11"/>
      <c r="R4" s="10" t="s">
        <v>8</v>
      </c>
      <c r="S4" s="25" t="s">
        <v>9</v>
      </c>
      <c r="T4" s="11"/>
      <c r="U4" s="10" t="s">
        <v>8</v>
      </c>
      <c r="V4" s="25" t="s">
        <v>9</v>
      </c>
      <c r="W4" s="11"/>
      <c r="X4" s="10" t="s">
        <v>8</v>
      </c>
      <c r="Y4" s="25" t="s">
        <v>9</v>
      </c>
    </row>
    <row r="5" spans="1:29" ht="15" customHeight="1" x14ac:dyDescent="0.2">
      <c r="A5" s="27" t="s">
        <v>10</v>
      </c>
      <c r="B5" s="5"/>
      <c r="C5" s="36">
        <f>C7+C9+C11+C13+C15+C17+C19+C21+C23</f>
        <v>161512</v>
      </c>
      <c r="D5" s="19">
        <v>100.00000000000001</v>
      </c>
      <c r="E5" s="19"/>
      <c r="F5" s="36">
        <f>F7+F9+F11+F13+F15+F17+F19+F21+F23</f>
        <v>187665</v>
      </c>
      <c r="G5" s="19">
        <v>100</v>
      </c>
      <c r="H5" s="19"/>
      <c r="I5" s="36">
        <f>I7+I9+I11+I13+I15+I17+I19+I21+I23</f>
        <v>215025</v>
      </c>
      <c r="J5" s="19">
        <v>100</v>
      </c>
      <c r="K5" s="19"/>
      <c r="L5" s="36">
        <f>L7+L9+L11+L13+L15+L17+L19+L21+L23</f>
        <v>220529</v>
      </c>
      <c r="M5" s="19">
        <v>100</v>
      </c>
      <c r="N5" s="19"/>
      <c r="O5" s="36">
        <f>O7+O9+O11+O13+O15+O17+O19+O21+O23</f>
        <v>202373</v>
      </c>
      <c r="P5" s="19">
        <v>100</v>
      </c>
      <c r="R5" s="36">
        <f>R7+R9+R11+R13+R15+R17+R19+R21+R23</f>
        <v>270001</v>
      </c>
      <c r="S5" s="19">
        <v>100</v>
      </c>
      <c r="U5" s="36">
        <v>301410</v>
      </c>
      <c r="V5" s="19">
        <v>100</v>
      </c>
      <c r="X5" s="36">
        <v>294991</v>
      </c>
      <c r="Y5" s="19">
        <v>100</v>
      </c>
      <c r="AB5" s="44" t="s">
        <v>0</v>
      </c>
      <c r="AC5" s="44">
        <v>79</v>
      </c>
    </row>
    <row r="6" spans="1:29" ht="15" customHeight="1" x14ac:dyDescent="0.2">
      <c r="A6" s="20"/>
      <c r="B6" s="20"/>
      <c r="C6" s="36"/>
      <c r="D6" s="12"/>
      <c r="E6" s="12"/>
      <c r="F6" s="36"/>
      <c r="G6" s="12"/>
      <c r="H6" s="12"/>
      <c r="I6" s="36"/>
      <c r="J6" s="12"/>
      <c r="K6" s="12"/>
      <c r="L6" s="36"/>
      <c r="M6" s="12"/>
      <c r="N6" s="12"/>
      <c r="O6" s="36"/>
      <c r="P6" s="12"/>
      <c r="R6" s="31"/>
      <c r="U6" s="31"/>
      <c r="X6" s="31"/>
      <c r="AB6" s="44" t="s">
        <v>1</v>
      </c>
      <c r="AC6" s="44">
        <v>1294</v>
      </c>
    </row>
    <row r="7" spans="1:29" ht="15" customHeight="1" x14ac:dyDescent="0.2">
      <c r="A7" s="20" t="s">
        <v>0</v>
      </c>
      <c r="B7" s="20"/>
      <c r="C7" s="37">
        <v>42</v>
      </c>
      <c r="D7" s="21">
        <f>C7/$C$5*100</f>
        <v>2.6004259745405912E-2</v>
      </c>
      <c r="E7" s="21"/>
      <c r="F7" s="24">
        <v>80</v>
      </c>
      <c r="G7" s="21">
        <f>F7/$F$5*100</f>
        <v>4.2629153012016092E-2</v>
      </c>
      <c r="H7" s="21"/>
      <c r="I7" s="30">
        <v>53</v>
      </c>
      <c r="J7" s="21">
        <f>I7/$I$5*100</f>
        <v>2.4648296709684919E-2</v>
      </c>
      <c r="K7" s="21"/>
      <c r="L7" s="30">
        <v>44</v>
      </c>
      <c r="M7" s="21">
        <f>L7/$L$5*100</f>
        <v>1.9952024450299054E-2</v>
      </c>
      <c r="N7" s="21"/>
      <c r="O7" s="30">
        <v>36</v>
      </c>
      <c r="P7" s="21">
        <f>O7/$O$5*100</f>
        <v>1.7788934294594636E-2</v>
      </c>
      <c r="Q7" s="7"/>
      <c r="R7" s="30">
        <v>38</v>
      </c>
      <c r="S7" s="41">
        <f>R7/$R$5*100</f>
        <v>1.407402194806686E-2</v>
      </c>
      <c r="T7" s="7"/>
      <c r="U7" s="30">
        <v>79</v>
      </c>
      <c r="V7" s="41">
        <f>U7/$U$5*100</f>
        <v>2.6210145648784048E-2</v>
      </c>
      <c r="W7" s="7"/>
      <c r="X7" s="30">
        <v>98</v>
      </c>
      <c r="Y7" s="41">
        <f>X7/$X$5*100</f>
        <v>3.3221352515839464E-2</v>
      </c>
      <c r="AB7" s="44" t="s">
        <v>2</v>
      </c>
      <c r="AC7" s="44">
        <v>33431</v>
      </c>
    </row>
    <row r="8" spans="1:29" ht="15" customHeight="1" x14ac:dyDescent="0.2">
      <c r="A8" s="20"/>
      <c r="B8" s="20"/>
      <c r="C8" s="37"/>
      <c r="D8" s="21"/>
      <c r="E8" s="21"/>
      <c r="F8" s="37"/>
      <c r="G8" s="21"/>
      <c r="H8" s="21"/>
      <c r="I8" s="30"/>
      <c r="J8" s="21"/>
      <c r="K8" s="21"/>
      <c r="L8" s="30"/>
      <c r="M8" s="21"/>
      <c r="N8" s="21"/>
      <c r="O8" s="30"/>
      <c r="P8" s="21"/>
      <c r="Q8" s="35"/>
      <c r="R8" s="39"/>
      <c r="S8" s="35"/>
      <c r="T8" s="35"/>
      <c r="U8" s="39"/>
      <c r="V8" s="35"/>
      <c r="W8" s="35"/>
      <c r="X8" s="39"/>
      <c r="Y8" s="35"/>
      <c r="AB8" s="44" t="s">
        <v>3</v>
      </c>
      <c r="AC8" s="44">
        <v>103659</v>
      </c>
    </row>
    <row r="9" spans="1:29" ht="15" customHeight="1" x14ac:dyDescent="0.2">
      <c r="A9" s="20" t="s">
        <v>1</v>
      </c>
      <c r="B9" s="20"/>
      <c r="C9" s="37">
        <v>1016</v>
      </c>
      <c r="D9" s="21">
        <f>C9/$C$5*100</f>
        <v>0.62905542622220023</v>
      </c>
      <c r="E9" s="21"/>
      <c r="F9" s="37">
        <v>1661</v>
      </c>
      <c r="G9" s="21">
        <f t="shared" ref="G9:G23" si="0">F9/$F$5*100</f>
        <v>0.88508778941198407</v>
      </c>
      <c r="H9" s="21"/>
      <c r="I9" s="37">
        <v>1518</v>
      </c>
      <c r="J9" s="13">
        <f>I9/$I$5*100</f>
        <v>0.7059644227415417</v>
      </c>
      <c r="K9" s="6"/>
      <c r="L9" s="37">
        <v>1121</v>
      </c>
      <c r="M9" s="21">
        <f>L9/$L$5*100</f>
        <v>0.50832316838148273</v>
      </c>
      <c r="N9" s="21"/>
      <c r="O9" s="30">
        <v>913</v>
      </c>
      <c r="P9" s="21">
        <f>O9/$O$5*100</f>
        <v>0.45114713919346949</v>
      </c>
      <c r="Q9" s="35"/>
      <c r="R9" s="39">
        <v>961</v>
      </c>
      <c r="S9" s="41">
        <f>R9/$R$5*100</f>
        <v>0.35592460768663819</v>
      </c>
      <c r="T9" s="35"/>
      <c r="U9" s="39">
        <v>1294</v>
      </c>
      <c r="V9" s="41">
        <f t="shared" ref="V9:V23" si="1">U9/$U$5*100</f>
        <v>0.42931555024717161</v>
      </c>
      <c r="W9" s="35"/>
      <c r="X9" s="39">
        <v>1297</v>
      </c>
      <c r="Y9" s="41">
        <f t="shared" ref="Y9:Y23" si="2">X9/$X$5*100</f>
        <v>0.43967443074534474</v>
      </c>
      <c r="AB9" s="44" t="s">
        <v>4</v>
      </c>
      <c r="AC9" s="44">
        <v>88149</v>
      </c>
    </row>
    <row r="10" spans="1:29" ht="15" customHeight="1" x14ac:dyDescent="0.2">
      <c r="A10" s="20"/>
      <c r="B10" s="20"/>
      <c r="C10" s="37"/>
      <c r="D10" s="21"/>
      <c r="E10" s="21"/>
      <c r="F10" s="37"/>
      <c r="G10" s="21"/>
      <c r="H10" s="21"/>
      <c r="I10" s="37"/>
      <c r="J10" s="13"/>
      <c r="K10" s="6"/>
      <c r="L10" s="37"/>
      <c r="M10" s="21"/>
      <c r="N10" s="21"/>
      <c r="O10" s="30"/>
      <c r="P10" s="21"/>
      <c r="Q10" s="35"/>
      <c r="R10" s="39"/>
      <c r="S10" s="35"/>
      <c r="T10" s="35"/>
      <c r="U10" s="39"/>
      <c r="V10" s="35"/>
      <c r="W10" s="35"/>
      <c r="X10" s="39"/>
      <c r="Y10" s="35"/>
      <c r="AB10" s="44" t="s">
        <v>5</v>
      </c>
      <c r="AC10" s="44">
        <v>48797</v>
      </c>
    </row>
    <row r="11" spans="1:29" ht="15" customHeight="1" x14ac:dyDescent="0.2">
      <c r="A11" s="20" t="s">
        <v>2</v>
      </c>
      <c r="B11" s="20"/>
      <c r="C11" s="37">
        <v>20600</v>
      </c>
      <c r="D11" s="21">
        <f>C11/$C$5*100</f>
        <v>12.754470256080044</v>
      </c>
      <c r="E11" s="21"/>
      <c r="F11" s="37">
        <v>27805</v>
      </c>
      <c r="G11" s="21">
        <f t="shared" si="0"/>
        <v>14.816294993738843</v>
      </c>
      <c r="H11" s="21"/>
      <c r="I11" s="37">
        <v>29005</v>
      </c>
      <c r="J11" s="13">
        <f>I11/$I$5*100</f>
        <v>13.489129171026626</v>
      </c>
      <c r="K11" s="6"/>
      <c r="L11" s="37">
        <v>26450</v>
      </c>
      <c r="M11" s="21">
        <f>L11/$L$5*100</f>
        <v>11.99388742523659</v>
      </c>
      <c r="N11" s="21"/>
      <c r="O11" s="30">
        <v>22804</v>
      </c>
      <c r="P11" s="21">
        <f>O11/$O$5*100</f>
        <v>11.268301601498223</v>
      </c>
      <c r="Q11" s="35"/>
      <c r="R11" s="39">
        <v>28642</v>
      </c>
      <c r="S11" s="41">
        <f>R11/$R$5*100</f>
        <v>10.608108858856079</v>
      </c>
      <c r="T11" s="35"/>
      <c r="U11" s="39">
        <v>33431</v>
      </c>
      <c r="V11" s="41">
        <f t="shared" si="1"/>
        <v>11.091536445373412</v>
      </c>
      <c r="W11" s="35"/>
      <c r="X11" s="39">
        <v>32529</v>
      </c>
      <c r="Y11" s="41">
        <f>X11/$X$5*100</f>
        <v>11.027116081507572</v>
      </c>
      <c r="AB11" s="44" t="s">
        <v>6</v>
      </c>
      <c r="AC11" s="44">
        <v>20054</v>
      </c>
    </row>
    <row r="12" spans="1:29" ht="15" customHeight="1" x14ac:dyDescent="0.2">
      <c r="A12" s="20"/>
      <c r="B12" s="20"/>
      <c r="C12" s="37"/>
      <c r="D12" s="21"/>
      <c r="E12" s="21"/>
      <c r="F12" s="37"/>
      <c r="G12" s="21"/>
      <c r="H12" s="21"/>
      <c r="I12" s="37"/>
      <c r="J12" s="13"/>
      <c r="K12" s="6"/>
      <c r="L12" s="37"/>
      <c r="M12" s="21"/>
      <c r="N12" s="21"/>
      <c r="O12" s="30"/>
      <c r="P12" s="21"/>
      <c r="Q12" s="35"/>
      <c r="R12" s="39"/>
      <c r="S12" s="35"/>
      <c r="T12" s="35"/>
      <c r="U12" s="39"/>
      <c r="V12" s="35"/>
      <c r="W12" s="35"/>
      <c r="X12" s="39"/>
      <c r="Y12" s="35"/>
      <c r="AB12" s="44" t="s">
        <v>7</v>
      </c>
      <c r="AC12" s="44">
        <v>5944</v>
      </c>
    </row>
    <row r="13" spans="1:29" ht="15" customHeight="1" x14ac:dyDescent="0.2">
      <c r="A13" s="20" t="s">
        <v>3</v>
      </c>
      <c r="B13" s="20"/>
      <c r="C13" s="37">
        <v>53331</v>
      </c>
      <c r="D13" s="21">
        <f>C13/$C$5*100</f>
        <v>33.019837535291494</v>
      </c>
      <c r="E13" s="21"/>
      <c r="F13" s="37">
        <v>64324</v>
      </c>
      <c r="G13" s="21">
        <f t="shared" si="0"/>
        <v>34.275970479311539</v>
      </c>
      <c r="H13" s="21"/>
      <c r="I13" s="37">
        <v>73564</v>
      </c>
      <c r="J13" s="13">
        <f>I13/$I$5*100</f>
        <v>34.21183583304267</v>
      </c>
      <c r="K13" s="6"/>
      <c r="L13" s="37">
        <v>74431</v>
      </c>
      <c r="M13" s="21">
        <f>L13/$L$5*100</f>
        <v>33.75111663318657</v>
      </c>
      <c r="N13" s="21"/>
      <c r="O13" s="30">
        <v>68157</v>
      </c>
      <c r="P13" s="21">
        <f>O13/$O$5*100</f>
        <v>33.67889985324129</v>
      </c>
      <c r="Q13" s="35"/>
      <c r="R13" s="39">
        <v>91378</v>
      </c>
      <c r="S13" s="41">
        <f>R13/$R$5*100</f>
        <v>33.843578357117195</v>
      </c>
      <c r="T13" s="35"/>
      <c r="U13" s="39">
        <v>103659</v>
      </c>
      <c r="V13" s="41">
        <f t="shared" si="1"/>
        <v>34.391360605155768</v>
      </c>
      <c r="W13" s="35"/>
      <c r="X13" s="39">
        <v>100238</v>
      </c>
      <c r="Y13" s="41">
        <f t="shared" si="2"/>
        <v>33.980019729415474</v>
      </c>
      <c r="AB13" s="44" t="s">
        <v>13</v>
      </c>
      <c r="AC13" s="44">
        <v>3</v>
      </c>
    </row>
    <row r="14" spans="1:29" ht="15" customHeight="1" x14ac:dyDescent="0.2">
      <c r="A14" s="20"/>
      <c r="B14" s="20"/>
      <c r="C14" s="37"/>
      <c r="D14" s="21"/>
      <c r="E14" s="21"/>
      <c r="F14" s="37"/>
      <c r="G14" s="21"/>
      <c r="H14" s="21"/>
      <c r="I14" s="37"/>
      <c r="J14" s="13"/>
      <c r="K14" s="6"/>
      <c r="L14" s="37"/>
      <c r="M14" s="21"/>
      <c r="N14" s="21"/>
      <c r="O14" s="30"/>
      <c r="P14" s="21"/>
      <c r="Q14" s="35"/>
      <c r="R14" s="39"/>
      <c r="S14" s="35"/>
      <c r="T14" s="35"/>
      <c r="U14" s="39"/>
      <c r="V14" s="35"/>
      <c r="W14" s="35"/>
      <c r="X14" s="39"/>
      <c r="Y14" s="35"/>
    </row>
    <row r="15" spans="1:29" ht="15" customHeight="1" x14ac:dyDescent="0.2">
      <c r="A15" s="20" t="s">
        <v>4</v>
      </c>
      <c r="B15" s="20"/>
      <c r="C15" s="37">
        <v>47902</v>
      </c>
      <c r="D15" s="21">
        <f>C15/$C$5*100</f>
        <v>29.658477388677003</v>
      </c>
      <c r="E15" s="21"/>
      <c r="F15" s="37">
        <v>52505</v>
      </c>
      <c r="G15" s="21">
        <f t="shared" si="0"/>
        <v>27.978045986198811</v>
      </c>
      <c r="H15" s="21"/>
      <c r="I15" s="30">
        <v>61301</v>
      </c>
      <c r="J15" s="21">
        <f>I15/$I$5*100</f>
        <v>28.508778049064059</v>
      </c>
      <c r="K15" s="21"/>
      <c r="L15" s="30">
        <v>63891</v>
      </c>
      <c r="M15" s="21">
        <f>L15/$L$5*100</f>
        <v>28.971699867137659</v>
      </c>
      <c r="N15" s="21"/>
      <c r="O15" s="30">
        <v>58965</v>
      </c>
      <c r="P15" s="21">
        <f>O15/$O$5*100</f>
        <v>29.136791963354796</v>
      </c>
      <c r="Q15" s="35"/>
      <c r="R15" s="39">
        <v>79714</v>
      </c>
      <c r="S15" s="41">
        <f>R15/$R$5*100</f>
        <v>29.523594357057938</v>
      </c>
      <c r="T15" s="35"/>
      <c r="U15" s="39">
        <v>88149</v>
      </c>
      <c r="V15" s="41">
        <f t="shared" si="1"/>
        <v>29.245545934109686</v>
      </c>
      <c r="W15" s="35"/>
      <c r="X15" s="39">
        <v>85722</v>
      </c>
      <c r="Y15" s="41">
        <f t="shared" si="2"/>
        <v>29.05919163635501</v>
      </c>
    </row>
    <row r="16" spans="1:29" ht="15" customHeight="1" x14ac:dyDescent="0.2">
      <c r="A16" s="20"/>
      <c r="B16" s="20"/>
      <c r="C16" s="37"/>
      <c r="D16" s="21"/>
      <c r="E16" s="21"/>
      <c r="F16" s="37"/>
      <c r="G16" s="21"/>
      <c r="H16" s="21"/>
      <c r="I16" s="30"/>
      <c r="J16" s="21"/>
      <c r="K16" s="21"/>
      <c r="L16" s="30"/>
      <c r="M16" s="21"/>
      <c r="N16" s="21"/>
      <c r="O16" s="30"/>
      <c r="P16" s="21"/>
      <c r="Q16" s="35"/>
      <c r="R16" s="39"/>
      <c r="S16" s="35"/>
      <c r="T16" s="35"/>
      <c r="U16" s="39"/>
      <c r="V16" s="35"/>
      <c r="W16" s="35"/>
      <c r="X16" s="39"/>
      <c r="Y16" s="35"/>
    </row>
    <row r="17" spans="1:34" ht="15" customHeight="1" x14ac:dyDescent="0.2">
      <c r="A17" s="20" t="s">
        <v>5</v>
      </c>
      <c r="B17" s="20"/>
      <c r="C17" s="37">
        <v>26562</v>
      </c>
      <c r="D17" s="21">
        <f>C17/$C$5*100</f>
        <v>16.445836841844567</v>
      </c>
      <c r="E17" s="21"/>
      <c r="F17" s="37">
        <v>28494</v>
      </c>
      <c r="G17" s="21">
        <f t="shared" si="0"/>
        <v>15.183438574054831</v>
      </c>
      <c r="H17" s="21"/>
      <c r="I17" s="30">
        <v>33891</v>
      </c>
      <c r="J17" s="21">
        <f>I17/$I$5*100</f>
        <v>15.761423090338333</v>
      </c>
      <c r="K17" s="21"/>
      <c r="L17" s="30">
        <v>36680</v>
      </c>
      <c r="M17" s="21">
        <f>L17/$L$5*100</f>
        <v>16.63273310993112</v>
      </c>
      <c r="N17" s="21"/>
      <c r="O17" s="30">
        <v>33522</v>
      </c>
      <c r="P17" s="21">
        <f>O17/$O$5*100</f>
        <v>16.564462650650039</v>
      </c>
      <c r="Q17" s="35"/>
      <c r="R17" s="39">
        <v>44509</v>
      </c>
      <c r="S17" s="41">
        <f>R17/$R$5*100</f>
        <v>16.484753760171259</v>
      </c>
      <c r="T17" s="35"/>
      <c r="U17" s="39">
        <v>48797</v>
      </c>
      <c r="V17" s="41">
        <f t="shared" si="1"/>
        <v>16.189575661059685</v>
      </c>
      <c r="W17" s="35"/>
      <c r="X17" s="39">
        <v>49134</v>
      </c>
      <c r="Y17" s="41">
        <f t="shared" si="2"/>
        <v>16.656101372584249</v>
      </c>
    </row>
    <row r="18" spans="1:34" ht="15" customHeight="1" x14ac:dyDescent="0.2">
      <c r="A18" s="20"/>
      <c r="B18" s="20"/>
      <c r="C18" s="37"/>
      <c r="D18" s="21"/>
      <c r="E18" s="21"/>
      <c r="F18" s="37"/>
      <c r="G18" s="21"/>
      <c r="H18" s="21"/>
      <c r="I18" s="30"/>
      <c r="J18" s="21"/>
      <c r="K18" s="21"/>
      <c r="L18" s="30"/>
      <c r="M18" s="21"/>
      <c r="N18" s="21"/>
      <c r="O18" s="30"/>
      <c r="P18" s="21"/>
      <c r="Q18" s="35"/>
      <c r="R18" s="39"/>
      <c r="S18" s="35"/>
      <c r="T18" s="35"/>
      <c r="U18" s="39"/>
      <c r="V18" s="35"/>
      <c r="W18" s="35"/>
      <c r="X18" s="39"/>
      <c r="Y18" s="35"/>
    </row>
    <row r="19" spans="1:34" ht="15" customHeight="1" x14ac:dyDescent="0.2">
      <c r="A19" s="20" t="s">
        <v>6</v>
      </c>
      <c r="B19" s="20"/>
      <c r="C19" s="37">
        <v>9707</v>
      </c>
      <c r="D19" s="21">
        <f>C19/$C$5*100</f>
        <v>6.0100797463965527</v>
      </c>
      <c r="E19" s="21"/>
      <c r="F19" s="37">
        <v>10226</v>
      </c>
      <c r="G19" s="21">
        <f t="shared" si="0"/>
        <v>5.4490714837609566</v>
      </c>
      <c r="H19" s="21"/>
      <c r="I19" s="30">
        <v>12562</v>
      </c>
      <c r="J19" s="21">
        <f>I19/$I$5*100</f>
        <v>5.8421113823973956</v>
      </c>
      <c r="K19" s="21"/>
      <c r="L19" s="30">
        <v>14245</v>
      </c>
      <c r="M19" s="21">
        <f>L19/$L$5*100</f>
        <v>6.4594679157843187</v>
      </c>
      <c r="N19" s="21"/>
      <c r="O19" s="30">
        <v>14130</v>
      </c>
      <c r="P19" s="21">
        <f>O19/$O$5*100</f>
        <v>6.9821567106283942</v>
      </c>
      <c r="Q19" s="35"/>
      <c r="R19" s="39">
        <v>19211</v>
      </c>
      <c r="S19" s="41">
        <f>R19/$R$5*100</f>
        <v>7.1151588327450641</v>
      </c>
      <c r="T19" s="35"/>
      <c r="U19" s="39">
        <v>20054</v>
      </c>
      <c r="V19" s="41">
        <f t="shared" si="1"/>
        <v>6.6533957068444973</v>
      </c>
      <c r="W19" s="35"/>
      <c r="X19" s="39">
        <v>20108</v>
      </c>
      <c r="Y19" s="41">
        <f t="shared" si="2"/>
        <v>6.816479146821429</v>
      </c>
    </row>
    <row r="20" spans="1:34" ht="15" customHeight="1" x14ac:dyDescent="0.2">
      <c r="A20" s="20"/>
      <c r="B20" s="20"/>
      <c r="C20" s="37"/>
      <c r="D20" s="21"/>
      <c r="E20" s="21"/>
      <c r="F20" s="37"/>
      <c r="G20" s="21"/>
      <c r="H20" s="21"/>
      <c r="I20" s="30"/>
      <c r="J20" s="21"/>
      <c r="K20" s="21"/>
      <c r="L20" s="30"/>
      <c r="M20" s="21"/>
      <c r="N20" s="21"/>
      <c r="O20" s="30"/>
      <c r="P20" s="21"/>
      <c r="Q20" s="35"/>
      <c r="R20" s="39"/>
      <c r="S20" s="35"/>
      <c r="T20" s="35"/>
      <c r="U20" s="39"/>
      <c r="V20" s="35"/>
      <c r="W20" s="35"/>
      <c r="X20" s="39"/>
      <c r="Y20" s="35"/>
    </row>
    <row r="21" spans="1:34" ht="15" customHeight="1" x14ac:dyDescent="0.2">
      <c r="A21" s="20" t="s">
        <v>7</v>
      </c>
      <c r="B21" s="20"/>
      <c r="C21" s="37">
        <v>2346</v>
      </c>
      <c r="D21" s="21">
        <f>C21/$C$5*100</f>
        <v>1.4525236514933875</v>
      </c>
      <c r="E21" s="21"/>
      <c r="F21" s="37">
        <v>2564</v>
      </c>
      <c r="G21" s="21">
        <f t="shared" si="0"/>
        <v>1.3662643540351158</v>
      </c>
      <c r="H21" s="21"/>
      <c r="I21" s="30">
        <v>3128</v>
      </c>
      <c r="J21" s="21">
        <f>I21/$I$5*100</f>
        <v>1.4547145680734797</v>
      </c>
      <c r="K21" s="21"/>
      <c r="L21" s="30">
        <v>3662</v>
      </c>
      <c r="M21" s="21">
        <f>L21/$L$5*100</f>
        <v>1.6605525803862531</v>
      </c>
      <c r="N21" s="21"/>
      <c r="O21" s="30">
        <v>3840</v>
      </c>
      <c r="P21" s="21">
        <f>O21/$O$5*100</f>
        <v>1.897486324756761</v>
      </c>
      <c r="Q21" s="35"/>
      <c r="R21" s="39">
        <v>5545</v>
      </c>
      <c r="S21" s="41">
        <f>R21/$R$5*100</f>
        <v>2.0536960974218617</v>
      </c>
      <c r="T21" s="35"/>
      <c r="U21" s="39">
        <v>5944</v>
      </c>
      <c r="V21" s="41">
        <f t="shared" si="1"/>
        <v>1.972064629574334</v>
      </c>
      <c r="W21" s="35"/>
      <c r="X21" s="39">
        <v>5863</v>
      </c>
      <c r="Y21" s="41">
        <f t="shared" si="2"/>
        <v>1.9875182632690489</v>
      </c>
    </row>
    <row r="22" spans="1:34" ht="15" customHeight="1" x14ac:dyDescent="0.2">
      <c r="A22" s="20"/>
      <c r="B22" s="20"/>
      <c r="C22" s="37"/>
      <c r="D22" s="13"/>
      <c r="E22" s="13"/>
      <c r="F22" s="37"/>
      <c r="G22" s="13"/>
      <c r="H22" s="13"/>
      <c r="I22" s="30"/>
      <c r="J22" s="21"/>
      <c r="K22" s="13"/>
      <c r="L22" s="30"/>
      <c r="M22" s="21"/>
      <c r="N22" s="13"/>
      <c r="O22" s="37"/>
      <c r="P22" s="21"/>
      <c r="Q22" s="35"/>
      <c r="R22" s="39"/>
      <c r="S22" s="35"/>
      <c r="T22" s="35"/>
      <c r="U22" s="39"/>
      <c r="V22" s="35"/>
      <c r="W22" s="35"/>
      <c r="X22" s="39"/>
      <c r="Y22" s="35"/>
    </row>
    <row r="23" spans="1:34" ht="15" customHeight="1" thickBot="1" x14ac:dyDescent="0.25">
      <c r="A23" s="22" t="s">
        <v>12</v>
      </c>
      <c r="B23" s="22"/>
      <c r="C23" s="38">
        <v>6</v>
      </c>
      <c r="D23" s="23">
        <f>C23/$C$5*100</f>
        <v>3.7148942493437018E-3</v>
      </c>
      <c r="E23" s="23"/>
      <c r="F23" s="38">
        <v>6</v>
      </c>
      <c r="G23" s="23">
        <f t="shared" si="0"/>
        <v>3.1971864759012068E-3</v>
      </c>
      <c r="H23" s="23"/>
      <c r="I23" s="38">
        <v>3</v>
      </c>
      <c r="J23" s="23">
        <f>I23/$I$5*100</f>
        <v>1.3951866062085804E-3</v>
      </c>
      <c r="K23" s="23"/>
      <c r="L23" s="38">
        <v>5</v>
      </c>
      <c r="M23" s="8">
        <f>L23/$L$5*100</f>
        <v>2.2672755057158013E-3</v>
      </c>
      <c r="N23" s="23"/>
      <c r="O23" s="38">
        <v>6</v>
      </c>
      <c r="P23" s="23">
        <f>O23/$O$5*100</f>
        <v>2.9648223824324392E-3</v>
      </c>
      <c r="Q23" s="42"/>
      <c r="R23" s="40">
        <v>3</v>
      </c>
      <c r="S23" s="43">
        <f>R23/$R$5*100</f>
        <v>1.1111069959000152E-3</v>
      </c>
      <c r="T23" s="42"/>
      <c r="U23" s="40">
        <v>3</v>
      </c>
      <c r="V23" s="43">
        <f t="shared" si="1"/>
        <v>9.9532198666268533E-4</v>
      </c>
      <c r="W23" s="42"/>
      <c r="X23" s="40">
        <v>2</v>
      </c>
      <c r="Y23" s="43">
        <f t="shared" si="2"/>
        <v>6.7798678603754018E-4</v>
      </c>
    </row>
    <row r="24" spans="1:34" ht="15" customHeight="1" x14ac:dyDescent="0.2">
      <c r="A24" s="34"/>
    </row>
    <row r="25" spans="1:34" ht="15" customHeight="1" x14ac:dyDescent="0.2">
      <c r="A25" s="32"/>
    </row>
    <row r="26" spans="1:34" ht="15" customHeight="1" x14ac:dyDescent="0.2">
      <c r="AC26" s="45"/>
      <c r="AD26" s="45"/>
      <c r="AE26" s="45"/>
      <c r="AF26" s="45"/>
      <c r="AG26" s="45"/>
      <c r="AH26" s="45"/>
    </row>
    <row r="27" spans="1:34" ht="15" customHeight="1" x14ac:dyDescent="0.2">
      <c r="AC27" s="45"/>
      <c r="AD27" s="45"/>
      <c r="AE27" s="45"/>
      <c r="AF27" s="45">
        <v>2</v>
      </c>
      <c r="AG27" s="45"/>
      <c r="AH27" s="45"/>
    </row>
    <row r="28" spans="1:34" x14ac:dyDescent="0.2">
      <c r="AC28" s="45"/>
      <c r="AD28" s="45"/>
      <c r="AE28" s="45" t="s">
        <v>0</v>
      </c>
      <c r="AF28" s="45">
        <v>98</v>
      </c>
      <c r="AG28" s="45"/>
      <c r="AH28" s="45"/>
    </row>
    <row r="29" spans="1:34" x14ac:dyDescent="0.2">
      <c r="AC29" s="45"/>
      <c r="AD29" s="45"/>
      <c r="AE29" s="45" t="s">
        <v>1</v>
      </c>
      <c r="AF29" s="45">
        <v>1297</v>
      </c>
      <c r="AG29" s="45"/>
      <c r="AH29" s="45"/>
    </row>
    <row r="30" spans="1:34" x14ac:dyDescent="0.2">
      <c r="AC30" s="45"/>
      <c r="AD30" s="45"/>
      <c r="AE30" s="45" t="s">
        <v>2</v>
      </c>
      <c r="AF30" s="45">
        <v>32529</v>
      </c>
      <c r="AG30" s="45"/>
      <c r="AH30" s="45"/>
    </row>
    <row r="31" spans="1:34" x14ac:dyDescent="0.2">
      <c r="AC31" s="45"/>
      <c r="AD31" s="45"/>
      <c r="AE31" s="45" t="s">
        <v>3</v>
      </c>
      <c r="AF31" s="45">
        <v>100238</v>
      </c>
      <c r="AG31" s="45"/>
      <c r="AH31" s="45"/>
    </row>
    <row r="32" spans="1:34" x14ac:dyDescent="0.2">
      <c r="AC32" s="45"/>
      <c r="AD32" s="45"/>
      <c r="AE32" s="45" t="s">
        <v>4</v>
      </c>
      <c r="AF32" s="45">
        <v>85722</v>
      </c>
      <c r="AG32" s="45"/>
      <c r="AH32" s="45"/>
    </row>
    <row r="33" spans="29:34" x14ac:dyDescent="0.2">
      <c r="AC33" s="45"/>
      <c r="AD33" s="45"/>
      <c r="AE33" s="45" t="s">
        <v>5</v>
      </c>
      <c r="AF33" s="45">
        <v>49134</v>
      </c>
      <c r="AG33" s="45"/>
      <c r="AH33" s="45"/>
    </row>
    <row r="34" spans="29:34" x14ac:dyDescent="0.2">
      <c r="AC34" s="45"/>
      <c r="AD34" s="45"/>
      <c r="AE34" s="45" t="s">
        <v>6</v>
      </c>
      <c r="AF34" s="45">
        <v>20108</v>
      </c>
      <c r="AG34" s="45"/>
      <c r="AH34" s="45"/>
    </row>
    <row r="35" spans="29:34" x14ac:dyDescent="0.2">
      <c r="AC35" s="45"/>
      <c r="AD35" s="45"/>
      <c r="AE35" s="45" t="s">
        <v>7</v>
      </c>
      <c r="AF35" s="45">
        <v>5863</v>
      </c>
      <c r="AG35" s="45"/>
      <c r="AH35" s="45"/>
    </row>
    <row r="36" spans="29:34" x14ac:dyDescent="0.2">
      <c r="AC36" s="45"/>
      <c r="AD36" s="45"/>
      <c r="AE36" s="45"/>
      <c r="AF36" s="45"/>
      <c r="AG36" s="45"/>
      <c r="AH36" s="45"/>
    </row>
  </sheetData>
  <mergeCells count="8">
    <mergeCell ref="X3:Y3"/>
    <mergeCell ref="U3:V3"/>
    <mergeCell ref="R3:S3"/>
    <mergeCell ref="C3:D3"/>
    <mergeCell ref="F3:G3"/>
    <mergeCell ref="I3:J3"/>
    <mergeCell ref="L3:M3"/>
    <mergeCell ref="O3:P3"/>
  </mergeCells>
  <pageMargins left="0.74803149606299213" right="0.74803149606299213" top="0.98425196850393704" bottom="0.98425196850393704" header="0.51181102362204722" footer="0.51181102362204722"/>
  <pageSetup scale="95" orientation="landscape" horizontalDpi="300" verticalDpi="300" r:id="rId1"/>
  <headerFooter alignWithMargins="0"/>
  <colBreaks count="1" manualBreakCount="1">
    <brk id="25" max="1048575" man="1"/>
  </colBreaks>
  <ignoredErrors>
    <ignoredError sqref="A7 AB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Giren Tablo 3 (tekil)</vt:lpstr>
      <vt:lpstr>'Giren Tablo 3 (tekil)'!Yazdırma_Alanı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2024-03-21T11:42:31Z</cp:lastPrinted>
  <dcterms:created xsi:type="dcterms:W3CDTF">2022-02-09T17:17:09Z</dcterms:created>
  <dcterms:modified xsi:type="dcterms:W3CDTF">2024-05-20T05:50:18Z</dcterms:modified>
</cp:coreProperties>
</file>